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chslerpolska-my.sharepoint.com/personal/mariusz_wechslerpolska_onmicrosoft_com/Documents/WECHSLER_DOK/KLIENCI/ŁĄCZNA/SIWZ/"/>
    </mc:Choice>
  </mc:AlternateContent>
  <xr:revisionPtr revIDLastSave="0" documentId="8_{43E8FC2C-D671-4624-A637-04C4ED0B600A}" xr6:coauthVersionLast="43" xr6:coauthVersionMax="43" xr10:uidLastSave="{00000000-0000-0000-0000-000000000000}"/>
  <bookViews>
    <workbookView xWindow="-120" yWindow="-120" windowWidth="29040" windowHeight="17640" xr2:uid="{EB70192E-F6B3-41A6-9F32-8FE8EDE65B33}"/>
  </bookViews>
  <sheets>
    <sheet name="Inwentaryzacja" sheetId="1" r:id="rId1"/>
    <sheet name="Instrukcja wypełniania tabeli" sheetId="2" r:id="rId2"/>
  </sheets>
  <definedNames>
    <definedName name="_Hlk11097752" localSheetId="1">'Instrukcja wypełniania tabeli'!$B$14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5" i="1" l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M66" i="1"/>
  <c r="Q67" i="1" l="1"/>
</calcChain>
</file>

<file path=xl/sharedStrings.xml><?xml version="1.0" encoding="utf-8"?>
<sst xmlns="http://schemas.openxmlformats.org/spreadsheetml/2006/main" count="313" uniqueCount="99">
  <si>
    <t>Nazwa stacji</t>
  </si>
  <si>
    <t>Obwód</t>
  </si>
  <si>
    <t>Rodzaj drogi</t>
  </si>
  <si>
    <t>Odległość od krawędzi jezdni [m]</t>
  </si>
  <si>
    <t>Szerokość drogi [m]</t>
  </si>
  <si>
    <t>Odległość między słupami [m]</t>
  </si>
  <si>
    <t>Czerwona Górka 1</t>
  </si>
  <si>
    <t>Obwód 1 Szkoła</t>
  </si>
  <si>
    <t>Powiatowa</t>
  </si>
  <si>
    <t>Obwód 2 kierunek Jęgrzna</t>
  </si>
  <si>
    <t>Czerwona Górka 2</t>
  </si>
  <si>
    <t>Obwód 1 Przejazd PKP</t>
  </si>
  <si>
    <t>Gminna</t>
  </si>
  <si>
    <t>Obwód 2 Bukowa Góra</t>
  </si>
  <si>
    <t>Gózd 1</t>
  </si>
  <si>
    <r>
      <rPr>
        <sz val="11"/>
        <rFont val="Arial"/>
        <family val="2"/>
      </rPr>
      <t>oświetlenie wydzielone przy
dawnej E7</t>
    </r>
  </si>
  <si>
    <t>Gózd 2</t>
  </si>
  <si>
    <t>Obwód 1 kierunek Łączna</t>
  </si>
  <si>
    <t>G</t>
  </si>
  <si>
    <t>Gózd SW</t>
  </si>
  <si>
    <t>Obwód 1 kierunek Występa</t>
  </si>
  <si>
    <t>Jęgrzna 1</t>
  </si>
  <si>
    <t>Obwód 2 kierunekWystępa</t>
  </si>
  <si>
    <t>Jęgrzna 2</t>
  </si>
  <si>
    <t>Obwód 2 kierunek Występa</t>
  </si>
  <si>
    <t>Jęgrzna 3</t>
  </si>
  <si>
    <t>Obwód 2 kierunek Łączna</t>
  </si>
  <si>
    <t>Klonów nr 641</t>
  </si>
  <si>
    <t>Obwód 1</t>
  </si>
  <si>
    <t>Obwód 2</t>
  </si>
  <si>
    <t>Obwód 3</t>
  </si>
  <si>
    <t>Klonów nr 642</t>
  </si>
  <si>
    <t>Łączna Kamionki</t>
  </si>
  <si>
    <t>Obwód 3 kierunek Ostojów</t>
  </si>
  <si>
    <r>
      <rPr>
        <sz val="11"/>
        <rFont val="Arial"/>
        <family val="2"/>
      </rPr>
      <t>Obwód 1 kierunek Łączna
Osiedle</t>
    </r>
  </si>
  <si>
    <t>Obwód 2 kierunek Kościół</t>
  </si>
  <si>
    <t>Łączna Osiedle</t>
  </si>
  <si>
    <t>Obwód 1 - kierunek tory PKP</t>
  </si>
  <si>
    <r>
      <rPr>
        <sz val="11"/>
        <rFont val="Arial"/>
        <family val="2"/>
      </rPr>
      <t>Obwód 2 - kierunek
Kamionka</t>
    </r>
  </si>
  <si>
    <t>Łączna Zaszosie 1</t>
  </si>
  <si>
    <r>
      <rPr>
        <sz val="11"/>
        <rFont val="Arial"/>
        <family val="2"/>
      </rPr>
      <t>Obwód 3 kierunek
Suchedniów</t>
    </r>
  </si>
  <si>
    <t>Łączna Zaszosie 2</t>
  </si>
  <si>
    <r>
      <rPr>
        <sz val="11"/>
        <rFont val="Arial"/>
        <family val="2"/>
      </rPr>
      <t>Obwód 2 kierunek
Suchedniów</t>
    </r>
  </si>
  <si>
    <t>Łączna Zaszosie 3</t>
  </si>
  <si>
    <r>
      <rPr>
        <sz val="11"/>
        <rFont val="Arial"/>
        <family val="2"/>
      </rPr>
      <t>Obwód 1 kierunek
Suchedniów</t>
    </r>
  </si>
  <si>
    <t>Osełków</t>
  </si>
  <si>
    <t>Obwód 1 Osełków</t>
  </si>
  <si>
    <t>Obwód 2 Stawik</t>
  </si>
  <si>
    <r>
      <rPr>
        <sz val="11"/>
        <rFont val="Arial"/>
        <family val="2"/>
      </rPr>
      <t>Osełków (obwód
wydzielony)</t>
    </r>
  </si>
  <si>
    <t>Podłazie</t>
  </si>
  <si>
    <t>Obwód 1 kierunek Wzdół</t>
  </si>
  <si>
    <t>Obwód 2 kierunek Tory PKP</t>
  </si>
  <si>
    <t>Podzagnańszcze 1</t>
  </si>
  <si>
    <t>Obwód 1 kierunek Zaskale</t>
  </si>
  <si>
    <t>Obwód 3 kierunek Tory PKP</t>
  </si>
  <si>
    <t>Obwód 2 kierunek Dołki</t>
  </si>
  <si>
    <t>Obwód 4 kierunek Podłazie</t>
  </si>
  <si>
    <t>Podzagnańszcze 2</t>
  </si>
  <si>
    <t>Zagórze 1</t>
  </si>
  <si>
    <t>Obwód 2 kierunek Wzdół</t>
  </si>
  <si>
    <t>Zagórze 2</t>
  </si>
  <si>
    <r>
      <rPr>
        <sz val="11"/>
        <rFont val="Arial"/>
        <family val="2"/>
      </rPr>
      <t>Obwód 1 kierunek
Bodzentyn</t>
    </r>
  </si>
  <si>
    <t>Zalezianka Dolna</t>
  </si>
  <si>
    <r>
      <rPr>
        <sz val="11"/>
        <rFont val="Arial"/>
        <family val="2"/>
      </rPr>
      <t>Oświetlenie promenady przy
Zalewie</t>
    </r>
  </si>
  <si>
    <t>Obwód 1 kierunek Jaśla</t>
  </si>
  <si>
    <t>Obwód 2 kierunek Szkoła</t>
  </si>
  <si>
    <t>Obwód 3 kierunek Las</t>
  </si>
  <si>
    <t>Zalezianka Górna</t>
  </si>
  <si>
    <r>
      <rPr>
        <sz val="11"/>
        <rFont val="Arial"/>
        <family val="2"/>
      </rPr>
      <t>Obwód 1 kierunek
Zalezianka</t>
    </r>
  </si>
  <si>
    <t>Zalezianka Szkoła</t>
  </si>
  <si>
    <t>Obwód 2 kierunek Belno</t>
  </si>
  <si>
    <t>Obwód 4 kierunek Jaśla</t>
  </si>
  <si>
    <t>Zaskale 1</t>
  </si>
  <si>
    <r>
      <rPr>
        <sz val="11"/>
        <rFont val="Arial"/>
        <family val="2"/>
      </rPr>
      <t>Obwód 1 UG kierunek
Ostrów</t>
    </r>
  </si>
  <si>
    <t>Obwód 3 kierunek Wzdół</t>
  </si>
  <si>
    <t>Zaskale 2</t>
  </si>
  <si>
    <t>Zestawienie inwentaryzacyjne opraw drogowych na terenie Gminy Łączna</t>
  </si>
  <si>
    <t>Wysokość montażu [m]</t>
  </si>
  <si>
    <t>Nawierzchnia</t>
  </si>
  <si>
    <t>R3, q0=0,07</t>
  </si>
  <si>
    <t>Klasa oświetlenia</t>
  </si>
  <si>
    <t>M6</t>
  </si>
  <si>
    <t>M4</t>
  </si>
  <si>
    <t>M5</t>
  </si>
  <si>
    <t>Oprawy</t>
  </si>
  <si>
    <t>Typ oprawy</t>
  </si>
  <si>
    <t>Moc jednostkowa [W]</t>
  </si>
  <si>
    <t>OPRAWY</t>
  </si>
  <si>
    <t>Numer sytuacji oświetleniowej</t>
  </si>
  <si>
    <t>P3</t>
  </si>
  <si>
    <t>SYSTEM STEROWANIA</t>
  </si>
  <si>
    <t>Moc opraw razem [W]</t>
  </si>
  <si>
    <t>Imię, nazwisko, data, podpis</t>
  </si>
  <si>
    <t>Tabeli opraw oświetleniowych i systemu sterowania</t>
  </si>
  <si>
    <t>Nazwa i typ sterownika systemu sterowania zabudowanego do nowej oprawy LED</t>
  </si>
  <si>
    <t>Ilość opraw</t>
  </si>
  <si>
    <t>Moc razem [W]</t>
  </si>
  <si>
    <t xml:space="preserve">L. p. </t>
  </si>
  <si>
    <t>Współczynnik utrzymania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</si>
</sst>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textRotation="180" wrapText="1"/>
    </xf>
    <xf numFmtId="0" fontId="7" fillId="3" borderId="10" xfId="0" applyFont="1" applyFill="1" applyBorder="1" applyAlignment="1">
      <alignment horizontal="center" vertical="center" textRotation="180" wrapText="1"/>
    </xf>
    <xf numFmtId="0" fontId="1" fillId="3" borderId="7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textRotation="180" wrapText="1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ny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10</xdr:col>
      <xdr:colOff>273050</xdr:colOff>
      <xdr:row>71</xdr:row>
      <xdr:rowOff>12700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8C64AEB-AFEF-4650-BAE0-131170460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76950"/>
          <a:ext cx="5759450" cy="701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10</xdr:col>
      <xdr:colOff>273050</xdr:colOff>
      <xdr:row>88</xdr:row>
      <xdr:rowOff>101600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2CA498E-096B-45C0-B3A3-402BAF6FB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258800"/>
          <a:ext cx="5759450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10</xdr:col>
      <xdr:colOff>273050</xdr:colOff>
      <xdr:row>94</xdr:row>
      <xdr:rowOff>101600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5B101B7-75AD-471D-AC45-FDBDCF440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89350"/>
          <a:ext cx="5759450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F9A8A3-1CFE-4F86-A5D8-3FDBFCEBDF45}" name="Tabela1" displayName="Tabela1" ref="A7:M66" totalsRowCount="1" headerRowDxfId="30" dataDxfId="28" headerRowBorderDxfId="29" tableBorderDxfId="27" totalsRowBorderDxfId="26">
  <autoFilter ref="A7:M65" xr:uid="{7B69D07C-E4FF-4DD1-9C58-0A34071A9414}"/>
  <tableColumns count="13">
    <tableColumn id="1" xr3:uid="{230E12C8-A9ED-4159-B9E5-1DB2D1558223}" name="L. p. " dataDxfId="25" totalsRowDxfId="24"/>
    <tableColumn id="3" xr3:uid="{1BEDF9C5-9365-49A4-9817-D12E443DDDE6}" name="Nazwa stacji" dataDxfId="23" totalsRowDxfId="22"/>
    <tableColumn id="4" xr3:uid="{9DC110B8-7523-4712-9FBA-7E82E104EA19}" name="Obwód" dataDxfId="21" totalsRowDxfId="20"/>
    <tableColumn id="9" xr3:uid="{8905D503-C78C-420D-9854-5B4BBEF97520}" name="Rodzaj drogi" dataDxfId="19" totalsRowDxfId="18"/>
    <tableColumn id="13" xr3:uid="{BCC92576-7DB1-4BAD-A306-5D8E0D3954B4}" name="Odległość od krawędzi jezdni [m]" dataDxfId="17" totalsRowDxfId="16"/>
    <tableColumn id="12" xr3:uid="{C5659A85-AA24-42D7-914B-2E77AF017BEA}" name="Wysokość montażu [m]" dataDxfId="15" totalsRowDxfId="14"/>
    <tableColumn id="11" xr3:uid="{5197BF3E-F15A-46BC-89A1-3F08F70E0454}" name="Szerokość drogi [m]" dataDxfId="13" totalsRowDxfId="12"/>
    <tableColumn id="10" xr3:uid="{74FE8156-B8F7-4665-9D37-8CC8513408A2}" name="Odległość między słupami [m]" dataDxfId="11" totalsRowDxfId="10"/>
    <tableColumn id="14" xr3:uid="{F2D2EA77-BB55-4CCA-99DD-9BE4FEC03921}" name="Nawierzchnia" dataDxfId="9" totalsRowDxfId="8"/>
    <tableColumn id="5" xr3:uid="{1C2BD680-88E1-4A0E-9D53-E50FF762A156}" name="Współczynnik utrzymania" dataDxfId="7" totalsRowDxfId="6"/>
    <tableColumn id="15" xr3:uid="{07C62A59-3FFB-4290-86BB-801494CA6822}" name="Klasa oświetlenia" dataDxfId="5" totalsRowDxfId="4"/>
    <tableColumn id="16" xr3:uid="{FAF05E64-1642-45AA-A9C3-9DEF3DDF3EF7}" name="Numer sytuacji oświetleniowej" dataDxfId="3" totalsRowDxfId="2"/>
    <tableColumn id="2" xr3:uid="{829CC03A-B534-4F3E-84B5-264758CBC8BB}" name="Ilość opraw" totalsRowFunction="custom" dataDxfId="1" totalsRowDxfId="0">
      <totalsRowFormula>SUM(M8:M65)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F07EC-F47A-47F0-BA6B-B45FB3DEB088}">
  <dimension ref="A3:S74"/>
  <sheetViews>
    <sheetView tabSelected="1" workbookViewId="0">
      <selection activeCell="L32" sqref="L32"/>
    </sheetView>
  </sheetViews>
  <sheetFormatPr defaultRowHeight="15" x14ac:dyDescent="0.25"/>
  <cols>
    <col min="1" max="1" width="5.5703125" style="4" customWidth="1"/>
    <col min="2" max="2" width="23.7109375" style="4" customWidth="1"/>
    <col min="3" max="3" width="31.140625" style="4" customWidth="1"/>
    <col min="4" max="4" width="10.5703125" style="4" customWidth="1"/>
    <col min="5" max="5" width="11.140625" style="4" customWidth="1"/>
    <col min="6" max="6" width="10.5703125" style="4" customWidth="1"/>
    <col min="7" max="7" width="11.42578125" style="4" customWidth="1"/>
    <col min="8" max="8" width="10.140625" style="4" customWidth="1"/>
    <col min="9" max="10" width="13.42578125" customWidth="1"/>
    <col min="11" max="11" width="11.28515625" customWidth="1"/>
    <col min="12" max="12" width="14.7109375" customWidth="1"/>
    <col min="13" max="13" width="8.5703125" customWidth="1"/>
    <col min="15" max="15" width="26.42578125" style="15" customWidth="1"/>
    <col min="16" max="16" width="8.7109375" style="13"/>
    <col min="17" max="17" width="8.7109375" style="15"/>
    <col min="19" max="19" width="26.140625" style="15" customWidth="1"/>
  </cols>
  <sheetData>
    <row r="3" spans="1:19" x14ac:dyDescent="0.25">
      <c r="B3" s="32" t="s">
        <v>76</v>
      </c>
      <c r="C3" s="32"/>
      <c r="D3" s="32"/>
      <c r="E3" s="32"/>
      <c r="F3" s="32"/>
      <c r="G3" s="32"/>
      <c r="O3" s="43" t="s">
        <v>93</v>
      </c>
      <c r="P3" s="43"/>
      <c r="Q3" s="43"/>
      <c r="R3" s="43"/>
      <c r="S3" s="43"/>
    </row>
    <row r="5" spans="1:19" ht="14.45" customHeight="1" thickBot="1" x14ac:dyDescent="0.3">
      <c r="O5" s="34" t="s">
        <v>87</v>
      </c>
      <c r="P5" s="34"/>
      <c r="Q5" s="14"/>
      <c r="S5" s="15" t="s">
        <v>90</v>
      </c>
    </row>
    <row r="6" spans="1:19" ht="18.75" hidden="1" thickBot="1" x14ac:dyDescent="0.3">
      <c r="O6" s="33" t="s">
        <v>84</v>
      </c>
      <c r="P6" s="33"/>
      <c r="Q6" s="19"/>
    </row>
    <row r="7" spans="1:19" ht="72.599999999999994" customHeight="1" thickBot="1" x14ac:dyDescent="0.3">
      <c r="A7" s="1" t="s">
        <v>97</v>
      </c>
      <c r="B7" s="2" t="s">
        <v>0</v>
      </c>
      <c r="C7" s="2" t="s">
        <v>1</v>
      </c>
      <c r="D7" s="3" t="s">
        <v>2</v>
      </c>
      <c r="E7" s="2" t="s">
        <v>3</v>
      </c>
      <c r="F7" s="2" t="s">
        <v>77</v>
      </c>
      <c r="G7" s="2" t="s">
        <v>4</v>
      </c>
      <c r="H7" s="2" t="s">
        <v>5</v>
      </c>
      <c r="I7" s="26" t="s">
        <v>78</v>
      </c>
      <c r="J7" s="26" t="s">
        <v>98</v>
      </c>
      <c r="K7" s="26" t="s">
        <v>80</v>
      </c>
      <c r="L7" s="26" t="s">
        <v>88</v>
      </c>
      <c r="M7" s="26" t="s">
        <v>95</v>
      </c>
      <c r="O7" s="9" t="s">
        <v>85</v>
      </c>
      <c r="P7" s="10" t="s">
        <v>86</v>
      </c>
      <c r="Q7" s="20" t="s">
        <v>96</v>
      </c>
      <c r="S7" s="11" t="s">
        <v>94</v>
      </c>
    </row>
    <row r="8" spans="1:19" x14ac:dyDescent="0.25">
      <c r="A8" s="5">
        <v>1</v>
      </c>
      <c r="B8" s="6" t="s">
        <v>6</v>
      </c>
      <c r="C8" s="6" t="s">
        <v>7</v>
      </c>
      <c r="D8" s="7" t="s">
        <v>8</v>
      </c>
      <c r="E8" s="6">
        <v>4.5</v>
      </c>
      <c r="F8" s="6">
        <v>7</v>
      </c>
      <c r="G8" s="6">
        <v>6.5</v>
      </c>
      <c r="H8" s="6">
        <v>40</v>
      </c>
      <c r="I8" s="27" t="s">
        <v>79</v>
      </c>
      <c r="J8" s="27">
        <v>0.8</v>
      </c>
      <c r="K8" s="27" t="s">
        <v>81</v>
      </c>
      <c r="L8" s="27">
        <v>1</v>
      </c>
      <c r="M8" s="28">
        <v>18</v>
      </c>
      <c r="O8" s="23"/>
      <c r="P8" s="24"/>
      <c r="Q8" s="22">
        <f>P8*Tabela1[[#This Row],[Ilość opraw]]</f>
        <v>0</v>
      </c>
      <c r="S8" s="22"/>
    </row>
    <row r="9" spans="1:19" x14ac:dyDescent="0.25">
      <c r="A9" s="5">
        <v>2</v>
      </c>
      <c r="B9" s="6" t="s">
        <v>6</v>
      </c>
      <c r="C9" s="6" t="s">
        <v>9</v>
      </c>
      <c r="D9" s="7" t="s">
        <v>8</v>
      </c>
      <c r="E9" s="6">
        <v>2</v>
      </c>
      <c r="F9" s="6">
        <v>8</v>
      </c>
      <c r="G9" s="6">
        <v>5</v>
      </c>
      <c r="H9" s="6">
        <v>40</v>
      </c>
      <c r="I9" s="27" t="s">
        <v>79</v>
      </c>
      <c r="J9" s="27">
        <v>0.8</v>
      </c>
      <c r="K9" s="27" t="s">
        <v>83</v>
      </c>
      <c r="L9" s="27">
        <v>2</v>
      </c>
      <c r="M9" s="28">
        <v>14</v>
      </c>
      <c r="O9" s="22"/>
      <c r="P9" s="25"/>
      <c r="Q9" s="22">
        <f>P9*Tabela1[[#This Row],[Ilość opraw]]</f>
        <v>0</v>
      </c>
      <c r="S9" s="22"/>
    </row>
    <row r="10" spans="1:19" x14ac:dyDescent="0.25">
      <c r="A10" s="5">
        <v>3</v>
      </c>
      <c r="B10" s="6" t="s">
        <v>10</v>
      </c>
      <c r="C10" s="6" t="s">
        <v>11</v>
      </c>
      <c r="D10" s="7" t="s">
        <v>12</v>
      </c>
      <c r="E10" s="6">
        <v>2</v>
      </c>
      <c r="F10" s="6">
        <v>8</v>
      </c>
      <c r="G10" s="6">
        <v>5</v>
      </c>
      <c r="H10" s="6">
        <v>40</v>
      </c>
      <c r="I10" s="27" t="s">
        <v>79</v>
      </c>
      <c r="J10" s="27">
        <v>0.8</v>
      </c>
      <c r="K10" s="27" t="s">
        <v>81</v>
      </c>
      <c r="L10" s="27">
        <v>2</v>
      </c>
      <c r="M10" s="28">
        <v>4</v>
      </c>
      <c r="O10" s="22"/>
      <c r="P10" s="25"/>
      <c r="Q10" s="22">
        <f>P10*Tabela1[[#This Row],[Ilość opraw]]</f>
        <v>0</v>
      </c>
      <c r="S10" s="22"/>
    </row>
    <row r="11" spans="1:19" x14ac:dyDescent="0.25">
      <c r="A11" s="5">
        <v>4</v>
      </c>
      <c r="B11" s="6" t="s">
        <v>10</v>
      </c>
      <c r="C11" s="6" t="s">
        <v>13</v>
      </c>
      <c r="D11" s="7" t="s">
        <v>12</v>
      </c>
      <c r="E11" s="6">
        <v>2</v>
      </c>
      <c r="F11" s="6">
        <v>8</v>
      </c>
      <c r="G11" s="6">
        <v>5</v>
      </c>
      <c r="H11" s="6">
        <v>40</v>
      </c>
      <c r="I11" s="27" t="s">
        <v>79</v>
      </c>
      <c r="J11" s="27">
        <v>0.8</v>
      </c>
      <c r="K11" s="27" t="s">
        <v>81</v>
      </c>
      <c r="L11" s="27">
        <v>2</v>
      </c>
      <c r="M11" s="28">
        <v>6</v>
      </c>
      <c r="O11" s="22"/>
      <c r="P11" s="25"/>
      <c r="Q11" s="22">
        <f>P11*Tabela1[[#This Row],[Ilość opraw]]</f>
        <v>0</v>
      </c>
      <c r="S11" s="22"/>
    </row>
    <row r="12" spans="1:19" ht="28.5" x14ac:dyDescent="0.25">
      <c r="A12" s="5">
        <v>5</v>
      </c>
      <c r="B12" s="6" t="s">
        <v>14</v>
      </c>
      <c r="C12" s="8" t="s">
        <v>15</v>
      </c>
      <c r="D12" s="7" t="s">
        <v>12</v>
      </c>
      <c r="E12" s="8">
        <v>6</v>
      </c>
      <c r="F12" s="8">
        <v>7</v>
      </c>
      <c r="G12" s="8">
        <v>11</v>
      </c>
      <c r="H12" s="8">
        <v>40</v>
      </c>
      <c r="I12" s="27" t="s">
        <v>79</v>
      </c>
      <c r="J12" s="27">
        <v>0.8</v>
      </c>
      <c r="K12" s="27" t="s">
        <v>82</v>
      </c>
      <c r="L12" s="27">
        <v>3</v>
      </c>
      <c r="M12" s="28">
        <v>41</v>
      </c>
      <c r="O12" s="22"/>
      <c r="P12" s="25"/>
      <c r="Q12" s="22">
        <f>P12*Tabela1[[#This Row],[Ilość opraw]]</f>
        <v>0</v>
      </c>
      <c r="S12" s="22"/>
    </row>
    <row r="13" spans="1:19" x14ac:dyDescent="0.25">
      <c r="A13" s="5">
        <v>6</v>
      </c>
      <c r="B13" s="6" t="s">
        <v>16</v>
      </c>
      <c r="C13" s="6" t="s">
        <v>17</v>
      </c>
      <c r="D13" s="7" t="s">
        <v>18</v>
      </c>
      <c r="E13" s="6">
        <v>6</v>
      </c>
      <c r="F13" s="6">
        <v>7</v>
      </c>
      <c r="G13" s="6">
        <v>11</v>
      </c>
      <c r="H13" s="6">
        <v>40</v>
      </c>
      <c r="I13" s="27" t="s">
        <v>79</v>
      </c>
      <c r="J13" s="27">
        <v>0.8</v>
      </c>
      <c r="K13" s="27" t="s">
        <v>82</v>
      </c>
      <c r="L13" s="27">
        <v>3</v>
      </c>
      <c r="M13" s="28">
        <v>11</v>
      </c>
      <c r="O13" s="22"/>
      <c r="P13" s="25"/>
      <c r="Q13" s="22">
        <f>P13*Tabela1[[#This Row],[Ilość opraw]]</f>
        <v>0</v>
      </c>
      <c r="S13" s="22"/>
    </row>
    <row r="14" spans="1:19" x14ac:dyDescent="0.25">
      <c r="A14" s="5">
        <v>7</v>
      </c>
      <c r="B14" s="6" t="s">
        <v>19</v>
      </c>
      <c r="C14" s="6" t="s">
        <v>20</v>
      </c>
      <c r="D14" s="7" t="s">
        <v>8</v>
      </c>
      <c r="E14" s="6">
        <v>6</v>
      </c>
      <c r="F14" s="6">
        <v>7</v>
      </c>
      <c r="G14" s="6">
        <v>11</v>
      </c>
      <c r="H14" s="6">
        <v>40</v>
      </c>
      <c r="I14" s="27" t="s">
        <v>79</v>
      </c>
      <c r="J14" s="27">
        <v>0.8</v>
      </c>
      <c r="K14" s="27" t="s">
        <v>82</v>
      </c>
      <c r="L14" s="27">
        <v>3</v>
      </c>
      <c r="M14" s="28">
        <v>14</v>
      </c>
      <c r="O14" s="22"/>
      <c r="P14" s="25"/>
      <c r="Q14" s="22">
        <f>P14*Tabela1[[#This Row],[Ilość opraw]]</f>
        <v>0</v>
      </c>
      <c r="S14" s="22"/>
    </row>
    <row r="15" spans="1:19" x14ac:dyDescent="0.25">
      <c r="A15" s="5">
        <v>8</v>
      </c>
      <c r="B15" s="6" t="s">
        <v>19</v>
      </c>
      <c r="C15" s="6" t="s">
        <v>20</v>
      </c>
      <c r="D15" s="7" t="s">
        <v>12</v>
      </c>
      <c r="E15" s="6">
        <v>2.5</v>
      </c>
      <c r="F15" s="6">
        <v>6</v>
      </c>
      <c r="G15" s="6">
        <v>4.5</v>
      </c>
      <c r="H15" s="29">
        <v>30</v>
      </c>
      <c r="I15" s="27" t="s">
        <v>79</v>
      </c>
      <c r="J15" s="27">
        <v>0.8</v>
      </c>
      <c r="K15" s="27" t="s">
        <v>83</v>
      </c>
      <c r="L15" s="31">
        <v>4</v>
      </c>
      <c r="M15" s="28">
        <v>5</v>
      </c>
      <c r="O15" s="22"/>
      <c r="P15" s="25"/>
      <c r="Q15" s="22">
        <f>P15*Tabela1[[#This Row],[Ilość opraw]]</f>
        <v>0</v>
      </c>
      <c r="S15" s="22"/>
    </row>
    <row r="16" spans="1:19" x14ac:dyDescent="0.25">
      <c r="A16" s="5">
        <v>9</v>
      </c>
      <c r="B16" s="6" t="s">
        <v>19</v>
      </c>
      <c r="C16" s="6" t="s">
        <v>20</v>
      </c>
      <c r="D16" s="7" t="s">
        <v>12</v>
      </c>
      <c r="E16" s="6">
        <v>4</v>
      </c>
      <c r="F16" s="6">
        <v>9</v>
      </c>
      <c r="G16" s="6">
        <v>6</v>
      </c>
      <c r="H16" s="6">
        <v>30</v>
      </c>
      <c r="I16" s="27" t="s">
        <v>79</v>
      </c>
      <c r="J16" s="27">
        <v>0.8</v>
      </c>
      <c r="K16" s="27" t="s">
        <v>83</v>
      </c>
      <c r="L16" s="27">
        <v>5</v>
      </c>
      <c r="M16" s="28">
        <v>15</v>
      </c>
      <c r="O16" s="22"/>
      <c r="P16" s="25"/>
      <c r="Q16" s="22">
        <f>P16*Tabela1[[#This Row],[Ilość opraw]]</f>
        <v>0</v>
      </c>
      <c r="S16" s="22"/>
    </row>
    <row r="17" spans="1:19" x14ac:dyDescent="0.25">
      <c r="A17" s="5">
        <v>10</v>
      </c>
      <c r="B17" s="6" t="s">
        <v>21</v>
      </c>
      <c r="C17" s="6" t="s">
        <v>22</v>
      </c>
      <c r="D17" s="7" t="s">
        <v>8</v>
      </c>
      <c r="E17" s="6">
        <v>2</v>
      </c>
      <c r="F17" s="6">
        <v>7</v>
      </c>
      <c r="G17" s="6">
        <v>5.5</v>
      </c>
      <c r="H17" s="6">
        <v>30</v>
      </c>
      <c r="I17" s="27" t="s">
        <v>79</v>
      </c>
      <c r="J17" s="27">
        <v>0.8</v>
      </c>
      <c r="K17" s="27" t="s">
        <v>83</v>
      </c>
      <c r="L17" s="27">
        <v>6</v>
      </c>
      <c r="M17" s="28">
        <v>3</v>
      </c>
      <c r="O17" s="22"/>
      <c r="P17" s="25"/>
      <c r="Q17" s="22">
        <f>P17*Tabela1[[#This Row],[Ilość opraw]]</f>
        <v>0</v>
      </c>
      <c r="S17" s="22"/>
    </row>
    <row r="18" spans="1:19" x14ac:dyDescent="0.25">
      <c r="A18" s="5">
        <v>11</v>
      </c>
      <c r="B18" s="6" t="s">
        <v>21</v>
      </c>
      <c r="C18" s="6" t="s">
        <v>17</v>
      </c>
      <c r="D18" s="7" t="s">
        <v>8</v>
      </c>
      <c r="E18" s="6">
        <v>2</v>
      </c>
      <c r="F18" s="6">
        <v>7</v>
      </c>
      <c r="G18" s="6">
        <v>5.5</v>
      </c>
      <c r="H18" s="6">
        <v>30</v>
      </c>
      <c r="I18" s="27" t="s">
        <v>79</v>
      </c>
      <c r="J18" s="27">
        <v>0.8</v>
      </c>
      <c r="K18" s="27" t="s">
        <v>83</v>
      </c>
      <c r="L18" s="27">
        <v>6</v>
      </c>
      <c r="M18" s="28">
        <v>8</v>
      </c>
      <c r="O18" s="22"/>
      <c r="P18" s="25"/>
      <c r="Q18" s="22">
        <f>P18*Tabela1[[#This Row],[Ilość opraw]]</f>
        <v>0</v>
      </c>
      <c r="S18" s="22"/>
    </row>
    <row r="19" spans="1:19" x14ac:dyDescent="0.25">
      <c r="A19" s="5">
        <v>12</v>
      </c>
      <c r="B19" s="6" t="s">
        <v>23</v>
      </c>
      <c r="C19" s="6" t="s">
        <v>17</v>
      </c>
      <c r="D19" s="7" t="s">
        <v>8</v>
      </c>
      <c r="E19" s="6">
        <v>4</v>
      </c>
      <c r="F19" s="6">
        <v>7</v>
      </c>
      <c r="G19" s="6">
        <v>6.5</v>
      </c>
      <c r="H19" s="29">
        <v>40</v>
      </c>
      <c r="I19" s="27" t="s">
        <v>79</v>
      </c>
      <c r="J19" s="27">
        <v>0.8</v>
      </c>
      <c r="K19" s="27" t="s">
        <v>83</v>
      </c>
      <c r="L19" s="31">
        <v>7</v>
      </c>
      <c r="M19" s="28">
        <v>7</v>
      </c>
      <c r="O19" s="22"/>
      <c r="P19" s="25"/>
      <c r="Q19" s="22">
        <f>P19*Tabela1[[#This Row],[Ilość opraw]]</f>
        <v>0</v>
      </c>
      <c r="S19" s="22"/>
    </row>
    <row r="20" spans="1:19" x14ac:dyDescent="0.25">
      <c r="A20" s="5">
        <v>13</v>
      </c>
      <c r="B20" s="6" t="s">
        <v>23</v>
      </c>
      <c r="C20" s="6" t="s">
        <v>24</v>
      </c>
      <c r="D20" s="7" t="s">
        <v>8</v>
      </c>
      <c r="E20" s="6">
        <v>4</v>
      </c>
      <c r="F20" s="6">
        <v>7</v>
      </c>
      <c r="G20" s="6">
        <v>6.5</v>
      </c>
      <c r="H20" s="29">
        <v>40</v>
      </c>
      <c r="I20" s="27" t="s">
        <v>79</v>
      </c>
      <c r="J20" s="27">
        <v>0.8</v>
      </c>
      <c r="K20" s="27" t="s">
        <v>83</v>
      </c>
      <c r="L20" s="31">
        <v>7</v>
      </c>
      <c r="M20" s="28">
        <v>7</v>
      </c>
      <c r="O20" s="22"/>
      <c r="P20" s="25"/>
      <c r="Q20" s="22">
        <f>P20*Tabela1[[#This Row],[Ilość opraw]]</f>
        <v>0</v>
      </c>
      <c r="S20" s="22"/>
    </row>
    <row r="21" spans="1:19" x14ac:dyDescent="0.25">
      <c r="A21" s="5">
        <v>14</v>
      </c>
      <c r="B21" s="6" t="s">
        <v>25</v>
      </c>
      <c r="C21" s="6" t="s">
        <v>20</v>
      </c>
      <c r="D21" s="7" t="s">
        <v>8</v>
      </c>
      <c r="E21" s="6">
        <v>3.5</v>
      </c>
      <c r="F21" s="6">
        <v>7</v>
      </c>
      <c r="G21" s="6">
        <v>5.5</v>
      </c>
      <c r="H21" s="29">
        <v>40</v>
      </c>
      <c r="I21" s="27" t="s">
        <v>79</v>
      </c>
      <c r="J21" s="27">
        <v>0.8</v>
      </c>
      <c r="K21" s="27" t="s">
        <v>83</v>
      </c>
      <c r="L21" s="31">
        <v>8</v>
      </c>
      <c r="M21" s="28">
        <v>5</v>
      </c>
      <c r="O21" s="22"/>
      <c r="P21" s="25"/>
      <c r="Q21" s="22">
        <f>P21*Tabela1[[#This Row],[Ilość opraw]]</f>
        <v>0</v>
      </c>
      <c r="S21" s="22"/>
    </row>
    <row r="22" spans="1:19" x14ac:dyDescent="0.25">
      <c r="A22" s="5">
        <v>15</v>
      </c>
      <c r="B22" s="6" t="s">
        <v>25</v>
      </c>
      <c r="C22" s="6" t="s">
        <v>26</v>
      </c>
      <c r="D22" s="7" t="s">
        <v>8</v>
      </c>
      <c r="E22" s="6">
        <v>3.5</v>
      </c>
      <c r="F22" s="6">
        <v>7</v>
      </c>
      <c r="G22" s="6">
        <v>5.5</v>
      </c>
      <c r="H22" s="29">
        <v>40</v>
      </c>
      <c r="I22" s="27" t="s">
        <v>79</v>
      </c>
      <c r="J22" s="27">
        <v>0.8</v>
      </c>
      <c r="K22" s="27" t="s">
        <v>83</v>
      </c>
      <c r="L22" s="31">
        <v>8</v>
      </c>
      <c r="M22" s="28">
        <v>10</v>
      </c>
      <c r="O22" s="22"/>
      <c r="P22" s="25"/>
      <c r="Q22" s="22">
        <f>P22*Tabela1[[#This Row],[Ilość opraw]]</f>
        <v>0</v>
      </c>
      <c r="S22" s="22"/>
    </row>
    <row r="23" spans="1:19" x14ac:dyDescent="0.25">
      <c r="A23" s="5">
        <v>16</v>
      </c>
      <c r="B23" s="6" t="s">
        <v>27</v>
      </c>
      <c r="C23" s="6" t="s">
        <v>28</v>
      </c>
      <c r="D23" s="7" t="s">
        <v>8</v>
      </c>
      <c r="E23" s="6">
        <v>5</v>
      </c>
      <c r="F23" s="6">
        <v>7</v>
      </c>
      <c r="G23" s="6">
        <v>5</v>
      </c>
      <c r="H23" s="6">
        <v>40</v>
      </c>
      <c r="I23" s="27" t="s">
        <v>79</v>
      </c>
      <c r="J23" s="27">
        <v>0.8</v>
      </c>
      <c r="K23" s="27" t="s">
        <v>81</v>
      </c>
      <c r="L23" s="27">
        <v>9</v>
      </c>
      <c r="M23" s="28">
        <v>18</v>
      </c>
      <c r="O23" s="22"/>
      <c r="P23" s="25"/>
      <c r="Q23" s="22">
        <f>P23*Tabela1[[#This Row],[Ilość opraw]]</f>
        <v>0</v>
      </c>
      <c r="S23" s="22"/>
    </row>
    <row r="24" spans="1:19" x14ac:dyDescent="0.25">
      <c r="A24" s="5">
        <v>17</v>
      </c>
      <c r="B24" s="6" t="s">
        <v>27</v>
      </c>
      <c r="C24" s="6" t="s">
        <v>29</v>
      </c>
      <c r="D24" s="7" t="s">
        <v>8</v>
      </c>
      <c r="E24" s="6">
        <v>5</v>
      </c>
      <c r="F24" s="6">
        <v>7</v>
      </c>
      <c r="G24" s="6">
        <v>5</v>
      </c>
      <c r="H24" s="6">
        <v>40</v>
      </c>
      <c r="I24" s="27" t="s">
        <v>79</v>
      </c>
      <c r="J24" s="27">
        <v>0.8</v>
      </c>
      <c r="K24" s="27" t="s">
        <v>81</v>
      </c>
      <c r="L24" s="27">
        <v>9</v>
      </c>
      <c r="M24" s="28">
        <v>8</v>
      </c>
      <c r="O24" s="22"/>
      <c r="P24" s="25"/>
      <c r="Q24" s="22">
        <f>P24*Tabela1[[#This Row],[Ilość opraw]]</f>
        <v>0</v>
      </c>
      <c r="S24" s="22"/>
    </row>
    <row r="25" spans="1:19" x14ac:dyDescent="0.25">
      <c r="A25" s="5">
        <v>18</v>
      </c>
      <c r="B25" s="6" t="s">
        <v>27</v>
      </c>
      <c r="C25" s="6" t="s">
        <v>30</v>
      </c>
      <c r="D25" s="7" t="s">
        <v>8</v>
      </c>
      <c r="E25" s="6">
        <v>5</v>
      </c>
      <c r="F25" s="6">
        <v>7</v>
      </c>
      <c r="G25" s="6">
        <v>5</v>
      </c>
      <c r="H25" s="6">
        <v>40</v>
      </c>
      <c r="I25" s="27" t="s">
        <v>79</v>
      </c>
      <c r="J25" s="27">
        <v>0.8</v>
      </c>
      <c r="K25" s="27" t="s">
        <v>81</v>
      </c>
      <c r="L25" s="27">
        <v>9</v>
      </c>
      <c r="M25" s="28">
        <v>3</v>
      </c>
      <c r="O25" s="22"/>
      <c r="P25" s="25"/>
      <c r="Q25" s="22">
        <f>P25*Tabela1[[#This Row],[Ilość opraw]]</f>
        <v>0</v>
      </c>
      <c r="S25" s="22"/>
    </row>
    <row r="26" spans="1:19" x14ac:dyDescent="0.25">
      <c r="A26" s="5">
        <v>19</v>
      </c>
      <c r="B26" s="6" t="s">
        <v>31</v>
      </c>
      <c r="C26" s="6" t="s">
        <v>28</v>
      </c>
      <c r="D26" s="7" t="s">
        <v>12</v>
      </c>
      <c r="E26" s="6">
        <v>6</v>
      </c>
      <c r="F26" s="6">
        <v>7</v>
      </c>
      <c r="G26" s="6">
        <v>4</v>
      </c>
      <c r="H26" s="6">
        <v>50</v>
      </c>
      <c r="I26" s="27" t="s">
        <v>79</v>
      </c>
      <c r="J26" s="27">
        <v>0.8</v>
      </c>
      <c r="K26" s="27" t="s">
        <v>81</v>
      </c>
      <c r="L26" s="27">
        <v>10</v>
      </c>
      <c r="M26" s="28">
        <v>18</v>
      </c>
      <c r="O26" s="22"/>
      <c r="P26" s="25"/>
      <c r="Q26" s="22">
        <f>P26*Tabela1[[#This Row],[Ilość opraw]]</f>
        <v>0</v>
      </c>
      <c r="S26" s="22"/>
    </row>
    <row r="27" spans="1:19" x14ac:dyDescent="0.25">
      <c r="A27" s="5">
        <v>20</v>
      </c>
      <c r="B27" s="6" t="s">
        <v>31</v>
      </c>
      <c r="C27" s="6" t="s">
        <v>29</v>
      </c>
      <c r="D27" s="7" t="s">
        <v>12</v>
      </c>
      <c r="E27" s="6">
        <v>6</v>
      </c>
      <c r="F27" s="6">
        <v>7</v>
      </c>
      <c r="G27" s="6">
        <v>4</v>
      </c>
      <c r="H27" s="6">
        <v>50</v>
      </c>
      <c r="I27" s="27" t="s">
        <v>79</v>
      </c>
      <c r="J27" s="27">
        <v>0.8</v>
      </c>
      <c r="K27" s="27" t="s">
        <v>81</v>
      </c>
      <c r="L27" s="27">
        <v>10</v>
      </c>
      <c r="M27" s="28">
        <v>16</v>
      </c>
      <c r="O27" s="22"/>
      <c r="P27" s="25"/>
      <c r="Q27" s="22">
        <f>P27*Tabela1[[#This Row],[Ilość opraw]]</f>
        <v>0</v>
      </c>
      <c r="S27" s="22"/>
    </row>
    <row r="28" spans="1:19" x14ac:dyDescent="0.25">
      <c r="A28" s="5">
        <v>21</v>
      </c>
      <c r="B28" s="6" t="s">
        <v>32</v>
      </c>
      <c r="C28" s="6" t="s">
        <v>33</v>
      </c>
      <c r="D28" s="7" t="s">
        <v>8</v>
      </c>
      <c r="E28" s="6">
        <v>1.5</v>
      </c>
      <c r="F28" s="6">
        <v>7</v>
      </c>
      <c r="G28" s="6">
        <v>4.5</v>
      </c>
      <c r="H28" s="6">
        <v>35</v>
      </c>
      <c r="I28" s="27" t="s">
        <v>79</v>
      </c>
      <c r="J28" s="27">
        <v>0.8</v>
      </c>
      <c r="K28" s="27" t="s">
        <v>83</v>
      </c>
      <c r="L28" s="27">
        <v>11</v>
      </c>
      <c r="M28" s="28">
        <v>22</v>
      </c>
      <c r="O28" s="22"/>
      <c r="P28" s="25"/>
      <c r="Q28" s="22">
        <f>P28*Tabela1[[#This Row],[Ilość opraw]]</f>
        <v>0</v>
      </c>
      <c r="S28" s="22"/>
    </row>
    <row r="29" spans="1:19" ht="28.5" x14ac:dyDescent="0.25">
      <c r="A29" s="5">
        <v>22</v>
      </c>
      <c r="B29" s="6" t="s">
        <v>32</v>
      </c>
      <c r="C29" s="8" t="s">
        <v>34</v>
      </c>
      <c r="D29" s="7" t="s">
        <v>8</v>
      </c>
      <c r="E29" s="8">
        <v>3</v>
      </c>
      <c r="F29" s="8">
        <v>7</v>
      </c>
      <c r="G29" s="8">
        <v>5.5</v>
      </c>
      <c r="H29" s="30">
        <v>35</v>
      </c>
      <c r="I29" s="27" t="s">
        <v>79</v>
      </c>
      <c r="J29" s="27">
        <v>0.8</v>
      </c>
      <c r="K29" s="27" t="s">
        <v>83</v>
      </c>
      <c r="L29" s="31">
        <v>12</v>
      </c>
      <c r="M29" s="28">
        <v>15</v>
      </c>
      <c r="O29" s="22"/>
      <c r="P29" s="25"/>
      <c r="Q29" s="22">
        <f>P29*Tabela1[[#This Row],[Ilość opraw]]</f>
        <v>0</v>
      </c>
      <c r="S29" s="22"/>
    </row>
    <row r="30" spans="1:19" x14ac:dyDescent="0.25">
      <c r="A30" s="5">
        <v>23</v>
      </c>
      <c r="B30" s="6" t="s">
        <v>32</v>
      </c>
      <c r="C30" s="6" t="s">
        <v>35</v>
      </c>
      <c r="D30" s="7" t="s">
        <v>8</v>
      </c>
      <c r="E30" s="6">
        <v>4</v>
      </c>
      <c r="F30" s="6">
        <v>6</v>
      </c>
      <c r="G30" s="6">
        <v>4</v>
      </c>
      <c r="H30" s="6">
        <v>35</v>
      </c>
      <c r="I30" s="27" t="s">
        <v>79</v>
      </c>
      <c r="J30" s="27">
        <v>0.8</v>
      </c>
      <c r="K30" s="27" t="s">
        <v>83</v>
      </c>
      <c r="L30" s="27">
        <v>13</v>
      </c>
      <c r="M30" s="28">
        <v>22</v>
      </c>
      <c r="O30" s="22"/>
      <c r="P30" s="25"/>
      <c r="Q30" s="22">
        <f>P30*Tabela1[[#This Row],[Ilość opraw]]</f>
        <v>0</v>
      </c>
      <c r="S30" s="22"/>
    </row>
    <row r="31" spans="1:19" x14ac:dyDescent="0.25">
      <c r="A31" s="5">
        <v>24</v>
      </c>
      <c r="B31" s="6" t="s">
        <v>36</v>
      </c>
      <c r="C31" s="6" t="s">
        <v>37</v>
      </c>
      <c r="D31" s="7" t="s">
        <v>8</v>
      </c>
      <c r="E31" s="6">
        <v>4</v>
      </c>
      <c r="F31" s="6">
        <v>7</v>
      </c>
      <c r="G31" s="6">
        <v>5.5</v>
      </c>
      <c r="H31" s="6">
        <v>20</v>
      </c>
      <c r="I31" s="27" t="s">
        <v>79</v>
      </c>
      <c r="J31" s="27">
        <v>0.8</v>
      </c>
      <c r="K31" s="27" t="s">
        <v>83</v>
      </c>
      <c r="L31" s="27">
        <v>14</v>
      </c>
      <c r="M31" s="28">
        <v>26</v>
      </c>
      <c r="O31" s="22"/>
      <c r="P31" s="25"/>
      <c r="Q31" s="22">
        <f>P31*Tabela1[[#This Row],[Ilość opraw]]</f>
        <v>0</v>
      </c>
      <c r="S31" s="22"/>
    </row>
    <row r="32" spans="1:19" ht="28.5" x14ac:dyDescent="0.25">
      <c r="A32" s="5">
        <v>25</v>
      </c>
      <c r="B32" s="6" t="s">
        <v>36</v>
      </c>
      <c r="C32" s="8" t="s">
        <v>38</v>
      </c>
      <c r="D32" s="7" t="s">
        <v>8</v>
      </c>
      <c r="E32" s="8">
        <v>6.5</v>
      </c>
      <c r="F32" s="8">
        <v>7</v>
      </c>
      <c r="G32" s="8">
        <v>4.5999999999999996</v>
      </c>
      <c r="H32" s="30">
        <v>40</v>
      </c>
      <c r="I32" s="27" t="s">
        <v>79</v>
      </c>
      <c r="J32" s="27">
        <v>0.8</v>
      </c>
      <c r="K32" s="27" t="s">
        <v>83</v>
      </c>
      <c r="L32" s="31">
        <v>15</v>
      </c>
      <c r="M32" s="28">
        <v>3</v>
      </c>
      <c r="O32" s="22"/>
      <c r="P32" s="25"/>
      <c r="Q32" s="22">
        <f>P32*Tabela1[[#This Row],[Ilość opraw]]</f>
        <v>0</v>
      </c>
      <c r="S32" s="22"/>
    </row>
    <row r="33" spans="1:19" ht="28.5" x14ac:dyDescent="0.25">
      <c r="A33" s="5">
        <v>26</v>
      </c>
      <c r="B33" s="6" t="s">
        <v>39</v>
      </c>
      <c r="C33" s="8" t="s">
        <v>40</v>
      </c>
      <c r="D33" s="7" t="s">
        <v>12</v>
      </c>
      <c r="E33" s="8">
        <v>6</v>
      </c>
      <c r="F33" s="8">
        <v>7</v>
      </c>
      <c r="G33" s="8">
        <v>11</v>
      </c>
      <c r="H33" s="8">
        <v>40</v>
      </c>
      <c r="I33" s="27" t="s">
        <v>79</v>
      </c>
      <c r="J33" s="27">
        <v>0.8</v>
      </c>
      <c r="K33" s="27" t="s">
        <v>82</v>
      </c>
      <c r="L33" s="27">
        <v>16</v>
      </c>
      <c r="M33" s="28">
        <v>10</v>
      </c>
      <c r="O33" s="22"/>
      <c r="P33" s="25"/>
      <c r="Q33" s="22">
        <f>P33*Tabela1[[#This Row],[Ilość opraw]]</f>
        <v>0</v>
      </c>
      <c r="S33" s="22"/>
    </row>
    <row r="34" spans="1:19" x14ac:dyDescent="0.25">
      <c r="A34" s="5">
        <v>27</v>
      </c>
      <c r="B34" s="6" t="s">
        <v>39</v>
      </c>
      <c r="C34" s="6" t="s">
        <v>20</v>
      </c>
      <c r="D34" s="7" t="s">
        <v>12</v>
      </c>
      <c r="E34" s="6">
        <v>6</v>
      </c>
      <c r="F34" s="6">
        <v>7</v>
      </c>
      <c r="G34" s="6">
        <v>11</v>
      </c>
      <c r="H34" s="6">
        <v>40</v>
      </c>
      <c r="I34" s="27" t="s">
        <v>79</v>
      </c>
      <c r="J34" s="27">
        <v>0.8</v>
      </c>
      <c r="K34" s="27" t="s">
        <v>82</v>
      </c>
      <c r="L34" s="27">
        <v>16</v>
      </c>
      <c r="M34" s="28">
        <v>12</v>
      </c>
      <c r="O34" s="22"/>
      <c r="P34" s="25"/>
      <c r="Q34" s="22">
        <f>P34*Tabela1[[#This Row],[Ilość opraw]]</f>
        <v>0</v>
      </c>
      <c r="S34" s="22"/>
    </row>
    <row r="35" spans="1:19" x14ac:dyDescent="0.25">
      <c r="A35" s="5">
        <v>28</v>
      </c>
      <c r="B35" s="6" t="s">
        <v>41</v>
      </c>
      <c r="C35" s="6" t="s">
        <v>20</v>
      </c>
      <c r="D35" s="7" t="s">
        <v>12</v>
      </c>
      <c r="E35" s="6">
        <v>6</v>
      </c>
      <c r="F35" s="6">
        <v>7</v>
      </c>
      <c r="G35" s="6">
        <v>11</v>
      </c>
      <c r="H35" s="6">
        <v>40</v>
      </c>
      <c r="I35" s="27" t="s">
        <v>79</v>
      </c>
      <c r="J35" s="27">
        <v>0.8</v>
      </c>
      <c r="K35" s="27" t="s">
        <v>82</v>
      </c>
      <c r="L35" s="27">
        <v>16</v>
      </c>
      <c r="M35" s="28">
        <v>18</v>
      </c>
      <c r="O35" s="22"/>
      <c r="P35" s="25"/>
      <c r="Q35" s="22">
        <f>P35*Tabela1[[#This Row],[Ilość opraw]]</f>
        <v>0</v>
      </c>
      <c r="S35" s="22"/>
    </row>
    <row r="36" spans="1:19" ht="28.5" x14ac:dyDescent="0.25">
      <c r="A36" s="5">
        <v>29</v>
      </c>
      <c r="B36" s="6" t="s">
        <v>41</v>
      </c>
      <c r="C36" s="8" t="s">
        <v>42</v>
      </c>
      <c r="D36" s="7" t="s">
        <v>12</v>
      </c>
      <c r="E36" s="8">
        <v>6</v>
      </c>
      <c r="F36" s="8">
        <v>7</v>
      </c>
      <c r="G36" s="8">
        <v>11</v>
      </c>
      <c r="H36" s="8">
        <v>40</v>
      </c>
      <c r="I36" s="27" t="s">
        <v>79</v>
      </c>
      <c r="J36" s="27">
        <v>0.8</v>
      </c>
      <c r="K36" s="27" t="s">
        <v>82</v>
      </c>
      <c r="L36" s="27">
        <v>16</v>
      </c>
      <c r="M36" s="28">
        <v>9</v>
      </c>
      <c r="O36" s="22"/>
      <c r="P36" s="25"/>
      <c r="Q36" s="22">
        <f>P36*Tabela1[[#This Row],[Ilość opraw]]</f>
        <v>0</v>
      </c>
      <c r="S36" s="22"/>
    </row>
    <row r="37" spans="1:19" ht="28.5" x14ac:dyDescent="0.25">
      <c r="A37" s="5">
        <v>30</v>
      </c>
      <c r="B37" s="6" t="s">
        <v>43</v>
      </c>
      <c r="C37" s="8" t="s">
        <v>44</v>
      </c>
      <c r="D37" s="7" t="s">
        <v>12</v>
      </c>
      <c r="E37" s="8">
        <v>6</v>
      </c>
      <c r="F37" s="8">
        <v>7</v>
      </c>
      <c r="G37" s="8">
        <v>11</v>
      </c>
      <c r="H37" s="8">
        <v>40</v>
      </c>
      <c r="I37" s="27" t="s">
        <v>79</v>
      </c>
      <c r="J37" s="27">
        <v>0.8</v>
      </c>
      <c r="K37" s="27" t="s">
        <v>82</v>
      </c>
      <c r="L37" s="27">
        <v>16</v>
      </c>
      <c r="M37" s="28">
        <v>9</v>
      </c>
      <c r="O37" s="22"/>
      <c r="P37" s="25"/>
      <c r="Q37" s="22">
        <f>P37*Tabela1[[#This Row],[Ilość opraw]]</f>
        <v>0</v>
      </c>
      <c r="R37" s="12"/>
      <c r="S37" s="22"/>
    </row>
    <row r="38" spans="1:19" x14ac:dyDescent="0.25">
      <c r="A38" s="5">
        <v>31</v>
      </c>
      <c r="B38" s="6" t="s">
        <v>45</v>
      </c>
      <c r="C38" s="6" t="s">
        <v>46</v>
      </c>
      <c r="D38" s="7" t="s">
        <v>12</v>
      </c>
      <c r="E38" s="6">
        <v>6</v>
      </c>
      <c r="F38" s="6">
        <v>7</v>
      </c>
      <c r="G38" s="6">
        <v>5</v>
      </c>
      <c r="H38" s="6">
        <v>40</v>
      </c>
      <c r="I38" s="27" t="s">
        <v>79</v>
      </c>
      <c r="J38" s="27">
        <v>0.8</v>
      </c>
      <c r="K38" s="27" t="s">
        <v>81</v>
      </c>
      <c r="L38" s="27">
        <v>17</v>
      </c>
      <c r="M38" s="28">
        <v>15</v>
      </c>
      <c r="O38" s="22"/>
      <c r="P38" s="25"/>
      <c r="Q38" s="22">
        <f>P38*Tabela1[[#This Row],[Ilość opraw]]</f>
        <v>0</v>
      </c>
      <c r="S38" s="22"/>
    </row>
    <row r="39" spans="1:19" x14ac:dyDescent="0.25">
      <c r="A39" s="5">
        <v>32</v>
      </c>
      <c r="B39" s="6" t="s">
        <v>45</v>
      </c>
      <c r="C39" s="6" t="s">
        <v>47</v>
      </c>
      <c r="D39" s="7" t="s">
        <v>12</v>
      </c>
      <c r="E39" s="6">
        <v>4.5</v>
      </c>
      <c r="F39" s="6">
        <v>7</v>
      </c>
      <c r="G39" s="6">
        <v>5</v>
      </c>
      <c r="H39" s="6">
        <v>50</v>
      </c>
      <c r="I39" s="27" t="s">
        <v>79</v>
      </c>
      <c r="J39" s="27">
        <v>0.8</v>
      </c>
      <c r="K39" s="27" t="s">
        <v>81</v>
      </c>
      <c r="L39" s="27">
        <v>18</v>
      </c>
      <c r="M39" s="28">
        <v>13</v>
      </c>
      <c r="O39" s="22"/>
      <c r="P39" s="25"/>
      <c r="Q39" s="22">
        <f>P39*Tabela1[[#This Row],[Ilość opraw]]</f>
        <v>0</v>
      </c>
      <c r="S39" s="22"/>
    </row>
    <row r="40" spans="1:19" ht="28.5" x14ac:dyDescent="0.25">
      <c r="A40" s="5">
        <v>33</v>
      </c>
      <c r="B40" s="8" t="s">
        <v>48</v>
      </c>
      <c r="C40" s="8"/>
      <c r="D40" s="7" t="s">
        <v>12</v>
      </c>
      <c r="E40" s="8">
        <v>6</v>
      </c>
      <c r="F40" s="8">
        <v>7</v>
      </c>
      <c r="G40" s="8">
        <v>11</v>
      </c>
      <c r="H40" s="8">
        <v>40</v>
      </c>
      <c r="I40" s="27" t="s">
        <v>79</v>
      </c>
      <c r="J40" s="27">
        <v>0.8</v>
      </c>
      <c r="K40" s="27" t="s">
        <v>82</v>
      </c>
      <c r="L40" s="27">
        <v>19</v>
      </c>
      <c r="M40" s="28">
        <v>6</v>
      </c>
      <c r="O40" s="22"/>
      <c r="P40" s="25"/>
      <c r="Q40" s="22">
        <f>P40*Tabela1[[#This Row],[Ilość opraw]]</f>
        <v>0</v>
      </c>
      <c r="S40" s="22"/>
    </row>
    <row r="41" spans="1:19" x14ac:dyDescent="0.25">
      <c r="A41" s="5">
        <v>34</v>
      </c>
      <c r="B41" s="6" t="s">
        <v>49</v>
      </c>
      <c r="C41" s="6" t="s">
        <v>50</v>
      </c>
      <c r="D41" s="7" t="s">
        <v>12</v>
      </c>
      <c r="E41" s="6">
        <v>3</v>
      </c>
      <c r="F41" s="6">
        <v>6</v>
      </c>
      <c r="G41" s="6">
        <v>5</v>
      </c>
      <c r="H41" s="6">
        <v>40</v>
      </c>
      <c r="I41" s="27" t="s">
        <v>79</v>
      </c>
      <c r="J41" s="27">
        <v>0.8</v>
      </c>
      <c r="K41" s="27" t="s">
        <v>81</v>
      </c>
      <c r="L41" s="27">
        <v>20</v>
      </c>
      <c r="M41" s="28">
        <v>12</v>
      </c>
      <c r="O41" s="22"/>
      <c r="P41" s="25"/>
      <c r="Q41" s="22">
        <f>P41*Tabela1[[#This Row],[Ilość opraw]]</f>
        <v>0</v>
      </c>
      <c r="S41" s="22"/>
    </row>
    <row r="42" spans="1:19" x14ac:dyDescent="0.25">
      <c r="A42" s="5">
        <v>35</v>
      </c>
      <c r="B42" s="6" t="s">
        <v>49</v>
      </c>
      <c r="C42" s="6" t="s">
        <v>51</v>
      </c>
      <c r="D42" s="7" t="s">
        <v>12</v>
      </c>
      <c r="E42" s="6">
        <v>3</v>
      </c>
      <c r="F42" s="6">
        <v>6</v>
      </c>
      <c r="G42" s="6">
        <v>5</v>
      </c>
      <c r="H42" s="6">
        <v>40</v>
      </c>
      <c r="I42" s="27" t="s">
        <v>79</v>
      </c>
      <c r="J42" s="27">
        <v>0.8</v>
      </c>
      <c r="K42" s="27" t="s">
        <v>81</v>
      </c>
      <c r="L42" s="27">
        <v>20</v>
      </c>
      <c r="M42" s="28">
        <v>10</v>
      </c>
      <c r="O42" s="22"/>
      <c r="P42" s="25"/>
      <c r="Q42" s="22">
        <f>P42*Tabela1[[#This Row],[Ilość opraw]]</f>
        <v>0</v>
      </c>
      <c r="S42" s="22"/>
    </row>
    <row r="43" spans="1:19" x14ac:dyDescent="0.25">
      <c r="A43" s="5">
        <v>36</v>
      </c>
      <c r="B43" s="6" t="s">
        <v>52</v>
      </c>
      <c r="C43" s="6" t="s">
        <v>53</v>
      </c>
      <c r="D43" s="7" t="s">
        <v>8</v>
      </c>
      <c r="E43" s="6">
        <v>5</v>
      </c>
      <c r="F43" s="6">
        <v>8</v>
      </c>
      <c r="G43" s="6">
        <v>5</v>
      </c>
      <c r="H43" s="6">
        <v>35</v>
      </c>
      <c r="I43" s="27" t="s">
        <v>79</v>
      </c>
      <c r="J43" s="27">
        <v>0.8</v>
      </c>
      <c r="K43" s="27" t="s">
        <v>81</v>
      </c>
      <c r="L43" s="27">
        <v>21</v>
      </c>
      <c r="M43" s="28">
        <v>5</v>
      </c>
      <c r="O43" s="22"/>
      <c r="P43" s="25"/>
      <c r="Q43" s="22">
        <f>P43*Tabela1[[#This Row],[Ilość opraw]]</f>
        <v>0</v>
      </c>
      <c r="S43" s="22"/>
    </row>
    <row r="44" spans="1:19" x14ac:dyDescent="0.25">
      <c r="A44" s="5">
        <v>37</v>
      </c>
      <c r="B44" s="6" t="s">
        <v>52</v>
      </c>
      <c r="C44" s="6" t="s">
        <v>54</v>
      </c>
      <c r="D44" s="7" t="s">
        <v>8</v>
      </c>
      <c r="E44" s="6">
        <v>5</v>
      </c>
      <c r="F44" s="6">
        <v>8</v>
      </c>
      <c r="G44" s="6">
        <v>5</v>
      </c>
      <c r="H44" s="6">
        <v>35</v>
      </c>
      <c r="I44" s="27" t="s">
        <v>79</v>
      </c>
      <c r="J44" s="27">
        <v>0.8</v>
      </c>
      <c r="K44" s="27" t="s">
        <v>81</v>
      </c>
      <c r="L44" s="27">
        <v>21</v>
      </c>
      <c r="M44" s="28">
        <v>8</v>
      </c>
      <c r="O44" s="22"/>
      <c r="P44" s="25"/>
      <c r="Q44" s="22">
        <f>P44*Tabela1[[#This Row],[Ilość opraw]]</f>
        <v>0</v>
      </c>
      <c r="S44" s="22"/>
    </row>
    <row r="45" spans="1:19" x14ac:dyDescent="0.25">
      <c r="A45" s="5">
        <v>38</v>
      </c>
      <c r="B45" s="6" t="s">
        <v>52</v>
      </c>
      <c r="C45" s="6" t="s">
        <v>55</v>
      </c>
      <c r="D45" s="7" t="s">
        <v>18</v>
      </c>
      <c r="E45" s="6">
        <v>5</v>
      </c>
      <c r="F45" s="6">
        <v>8</v>
      </c>
      <c r="G45" s="6">
        <v>5</v>
      </c>
      <c r="H45" s="6">
        <v>35</v>
      </c>
      <c r="I45" s="27" t="s">
        <v>79</v>
      </c>
      <c r="J45" s="27">
        <v>0.8</v>
      </c>
      <c r="K45" s="27" t="s">
        <v>81</v>
      </c>
      <c r="L45" s="27">
        <v>21</v>
      </c>
      <c r="M45" s="28">
        <v>2</v>
      </c>
      <c r="O45" s="22"/>
      <c r="P45" s="25"/>
      <c r="Q45" s="22">
        <f>P45*Tabela1[[#This Row],[Ilość opraw]]</f>
        <v>0</v>
      </c>
      <c r="S45" s="22"/>
    </row>
    <row r="46" spans="1:19" x14ac:dyDescent="0.25">
      <c r="A46" s="5">
        <v>39</v>
      </c>
      <c r="B46" s="6" t="s">
        <v>52</v>
      </c>
      <c r="C46" s="6" t="s">
        <v>56</v>
      </c>
      <c r="D46" s="7" t="s">
        <v>18</v>
      </c>
      <c r="E46" s="6">
        <v>5</v>
      </c>
      <c r="F46" s="6">
        <v>8</v>
      </c>
      <c r="G46" s="6">
        <v>5</v>
      </c>
      <c r="H46" s="6">
        <v>35</v>
      </c>
      <c r="I46" s="27" t="s">
        <v>79</v>
      </c>
      <c r="J46" s="27">
        <v>0.8</v>
      </c>
      <c r="K46" s="27" t="s">
        <v>81</v>
      </c>
      <c r="L46" s="27">
        <v>21</v>
      </c>
      <c r="M46" s="28">
        <v>3</v>
      </c>
      <c r="O46" s="22"/>
      <c r="P46" s="25"/>
      <c r="Q46" s="22">
        <f>P46*Tabela1[[#This Row],[Ilość opraw]]</f>
        <v>0</v>
      </c>
      <c r="S46" s="22"/>
    </row>
    <row r="47" spans="1:19" x14ac:dyDescent="0.25">
      <c r="A47" s="5">
        <v>40</v>
      </c>
      <c r="B47" s="6" t="s">
        <v>57</v>
      </c>
      <c r="C47" s="6" t="s">
        <v>28</v>
      </c>
      <c r="D47" s="7" t="s">
        <v>8</v>
      </c>
      <c r="E47" s="6">
        <v>6.5</v>
      </c>
      <c r="F47" s="6">
        <v>8</v>
      </c>
      <c r="G47" s="6">
        <v>6.5</v>
      </c>
      <c r="H47" s="6">
        <v>30</v>
      </c>
      <c r="I47" s="27" t="s">
        <v>79</v>
      </c>
      <c r="J47" s="27">
        <v>0.8</v>
      </c>
      <c r="K47" s="27" t="s">
        <v>81</v>
      </c>
      <c r="L47" s="27">
        <v>22</v>
      </c>
      <c r="M47" s="28">
        <v>13</v>
      </c>
      <c r="O47" s="22"/>
      <c r="P47" s="25"/>
      <c r="Q47" s="22">
        <f>P47*Tabela1[[#This Row],[Ilość opraw]]</f>
        <v>0</v>
      </c>
      <c r="S47" s="22"/>
    </row>
    <row r="48" spans="1:19" x14ac:dyDescent="0.25">
      <c r="A48" s="5">
        <v>41</v>
      </c>
      <c r="B48" s="6" t="s">
        <v>57</v>
      </c>
      <c r="C48" s="6" t="s">
        <v>29</v>
      </c>
      <c r="D48" s="7" t="s">
        <v>8</v>
      </c>
      <c r="E48" s="6">
        <v>6.5</v>
      </c>
      <c r="F48" s="6">
        <v>8</v>
      </c>
      <c r="G48" s="6">
        <v>6.5</v>
      </c>
      <c r="H48" s="6">
        <v>30</v>
      </c>
      <c r="I48" s="27" t="s">
        <v>79</v>
      </c>
      <c r="J48" s="27">
        <v>0.8</v>
      </c>
      <c r="K48" s="27" t="s">
        <v>81</v>
      </c>
      <c r="L48" s="27">
        <v>22</v>
      </c>
      <c r="M48" s="28">
        <v>5</v>
      </c>
      <c r="O48" s="22"/>
      <c r="P48" s="25"/>
      <c r="Q48" s="22">
        <f>P48*Tabela1[[#This Row],[Ilość opraw]]</f>
        <v>0</v>
      </c>
      <c r="S48" s="22"/>
    </row>
    <row r="49" spans="1:19" x14ac:dyDescent="0.25">
      <c r="A49" s="5">
        <v>42</v>
      </c>
      <c r="B49" s="6" t="s">
        <v>57</v>
      </c>
      <c r="C49" s="6" t="s">
        <v>30</v>
      </c>
      <c r="D49" s="7" t="s">
        <v>18</v>
      </c>
      <c r="E49" s="6">
        <v>5.5</v>
      </c>
      <c r="F49" s="6">
        <v>8</v>
      </c>
      <c r="G49" s="6">
        <v>5.5</v>
      </c>
      <c r="H49" s="6">
        <v>35</v>
      </c>
      <c r="I49" s="27" t="s">
        <v>79</v>
      </c>
      <c r="J49" s="27">
        <v>0.8</v>
      </c>
      <c r="K49" s="27" t="s">
        <v>81</v>
      </c>
      <c r="L49" s="27">
        <v>23</v>
      </c>
      <c r="M49" s="28">
        <v>6</v>
      </c>
      <c r="O49" s="22"/>
      <c r="P49" s="25"/>
      <c r="Q49" s="22">
        <f>P49*Tabela1[[#This Row],[Ilość opraw]]</f>
        <v>0</v>
      </c>
      <c r="S49" s="22"/>
    </row>
    <row r="50" spans="1:19" x14ac:dyDescent="0.25">
      <c r="A50" s="5">
        <v>43</v>
      </c>
      <c r="B50" s="6" t="s">
        <v>58</v>
      </c>
      <c r="C50" s="6" t="s">
        <v>59</v>
      </c>
      <c r="D50" s="7" t="s">
        <v>8</v>
      </c>
      <c r="E50" s="6">
        <v>5</v>
      </c>
      <c r="F50" s="6">
        <v>8</v>
      </c>
      <c r="G50" s="6">
        <v>4.5</v>
      </c>
      <c r="H50" s="6">
        <v>50</v>
      </c>
      <c r="I50" s="27" t="s">
        <v>79</v>
      </c>
      <c r="J50" s="27">
        <v>0.8</v>
      </c>
      <c r="K50" s="27" t="s">
        <v>81</v>
      </c>
      <c r="L50" s="27">
        <v>24</v>
      </c>
      <c r="M50" s="28">
        <v>20</v>
      </c>
      <c r="O50" s="22"/>
      <c r="P50" s="25"/>
      <c r="Q50" s="22">
        <f>P50*Tabela1[[#This Row],[Ilość opraw]]</f>
        <v>0</v>
      </c>
      <c r="S50" s="22"/>
    </row>
    <row r="51" spans="1:19" x14ac:dyDescent="0.25">
      <c r="A51" s="5">
        <v>44</v>
      </c>
      <c r="B51" s="6" t="s">
        <v>58</v>
      </c>
      <c r="C51" s="6" t="s">
        <v>17</v>
      </c>
      <c r="D51" s="7" t="s">
        <v>8</v>
      </c>
      <c r="E51" s="6">
        <v>3</v>
      </c>
      <c r="F51" s="6">
        <v>8</v>
      </c>
      <c r="G51" s="6">
        <v>5</v>
      </c>
      <c r="H51" s="6">
        <v>40</v>
      </c>
      <c r="I51" s="27" t="s">
        <v>79</v>
      </c>
      <c r="J51" s="27">
        <v>0.8</v>
      </c>
      <c r="K51" s="27" t="s">
        <v>81</v>
      </c>
      <c r="L51" s="27">
        <v>25</v>
      </c>
      <c r="M51" s="28">
        <v>25</v>
      </c>
      <c r="O51" s="22"/>
      <c r="P51" s="25"/>
      <c r="Q51" s="22">
        <f>P51*Tabela1[[#This Row],[Ilość opraw]]</f>
        <v>0</v>
      </c>
      <c r="S51" s="22"/>
    </row>
    <row r="52" spans="1:19" x14ac:dyDescent="0.25">
      <c r="A52" s="5">
        <v>45</v>
      </c>
      <c r="B52" s="6" t="s">
        <v>60</v>
      </c>
      <c r="C52" s="6" t="s">
        <v>26</v>
      </c>
      <c r="D52" s="7" t="s">
        <v>8</v>
      </c>
      <c r="E52" s="6">
        <v>3.5</v>
      </c>
      <c r="F52" s="6">
        <v>8</v>
      </c>
      <c r="G52" s="6">
        <v>5</v>
      </c>
      <c r="H52" s="6">
        <v>40</v>
      </c>
      <c r="I52" s="27" t="s">
        <v>79</v>
      </c>
      <c r="J52" s="27">
        <v>0.8</v>
      </c>
      <c r="K52" s="27" t="s">
        <v>81</v>
      </c>
      <c r="L52" s="27">
        <v>25</v>
      </c>
      <c r="M52" s="28">
        <v>24</v>
      </c>
      <c r="O52" s="22"/>
      <c r="P52" s="25"/>
      <c r="Q52" s="22">
        <f>P52*Tabela1[[#This Row],[Ilość opraw]]</f>
        <v>0</v>
      </c>
      <c r="S52" s="22"/>
    </row>
    <row r="53" spans="1:19" ht="28.5" x14ac:dyDescent="0.25">
      <c r="A53" s="5">
        <v>46</v>
      </c>
      <c r="B53" s="6" t="s">
        <v>60</v>
      </c>
      <c r="C53" s="8" t="s">
        <v>61</v>
      </c>
      <c r="D53" s="7" t="s">
        <v>8</v>
      </c>
      <c r="E53" s="8">
        <v>3.5</v>
      </c>
      <c r="F53" s="8">
        <v>8</v>
      </c>
      <c r="G53" s="8">
        <v>5</v>
      </c>
      <c r="H53" s="8">
        <v>40</v>
      </c>
      <c r="I53" s="27" t="s">
        <v>79</v>
      </c>
      <c r="J53" s="27">
        <v>0.8</v>
      </c>
      <c r="K53" s="27" t="s">
        <v>81</v>
      </c>
      <c r="L53" s="27">
        <v>25</v>
      </c>
      <c r="M53" s="28">
        <v>14</v>
      </c>
      <c r="O53" s="22"/>
      <c r="P53" s="25"/>
      <c r="Q53" s="22">
        <f>P53*Tabela1[[#This Row],[Ilość opraw]]</f>
        <v>0</v>
      </c>
      <c r="S53" s="22"/>
    </row>
    <row r="54" spans="1:19" ht="28.5" x14ac:dyDescent="0.25">
      <c r="A54" s="5">
        <v>47</v>
      </c>
      <c r="B54" s="6" t="s">
        <v>62</v>
      </c>
      <c r="C54" s="8" t="s">
        <v>63</v>
      </c>
      <c r="D54" s="7" t="s">
        <v>12</v>
      </c>
      <c r="E54" s="8">
        <v>0.5</v>
      </c>
      <c r="F54" s="8">
        <v>5</v>
      </c>
      <c r="G54" s="8">
        <v>6</v>
      </c>
      <c r="H54" s="8">
        <v>25</v>
      </c>
      <c r="I54" s="27" t="s">
        <v>79</v>
      </c>
      <c r="J54" s="27">
        <v>0.8</v>
      </c>
      <c r="K54" s="27" t="s">
        <v>89</v>
      </c>
      <c r="L54" s="27">
        <v>26</v>
      </c>
      <c r="M54" s="28">
        <v>10</v>
      </c>
      <c r="O54" s="22"/>
      <c r="P54" s="25"/>
      <c r="Q54" s="22">
        <f>P54*Tabela1[[#This Row],[Ilość opraw]]</f>
        <v>0</v>
      </c>
      <c r="S54" s="22"/>
    </row>
    <row r="55" spans="1:19" x14ac:dyDescent="0.25">
      <c r="A55" s="5">
        <v>48</v>
      </c>
      <c r="B55" s="6" t="s">
        <v>62</v>
      </c>
      <c r="C55" s="6" t="s">
        <v>64</v>
      </c>
      <c r="D55" s="7" t="s">
        <v>8</v>
      </c>
      <c r="E55" s="6">
        <v>4.5</v>
      </c>
      <c r="F55" s="6">
        <v>8</v>
      </c>
      <c r="G55" s="6">
        <v>5</v>
      </c>
      <c r="H55" s="6">
        <v>50</v>
      </c>
      <c r="I55" s="27" t="s">
        <v>79</v>
      </c>
      <c r="J55" s="27">
        <v>0.8</v>
      </c>
      <c r="K55" s="27" t="s">
        <v>81</v>
      </c>
      <c r="L55" s="27">
        <v>27</v>
      </c>
      <c r="M55" s="28">
        <v>6</v>
      </c>
      <c r="O55" s="22"/>
      <c r="P55" s="25"/>
      <c r="Q55" s="22">
        <f>P55*Tabela1[[#This Row],[Ilość opraw]]</f>
        <v>0</v>
      </c>
      <c r="S55" s="22"/>
    </row>
    <row r="56" spans="1:19" x14ac:dyDescent="0.25">
      <c r="A56" s="5">
        <v>49</v>
      </c>
      <c r="B56" s="6" t="s">
        <v>62</v>
      </c>
      <c r="C56" s="6" t="s">
        <v>65</v>
      </c>
      <c r="D56" s="7" t="s">
        <v>8</v>
      </c>
      <c r="E56" s="6">
        <v>4.5</v>
      </c>
      <c r="F56" s="6">
        <v>8</v>
      </c>
      <c r="G56" s="6">
        <v>5</v>
      </c>
      <c r="H56" s="6">
        <v>50</v>
      </c>
      <c r="I56" s="27" t="s">
        <v>79</v>
      </c>
      <c r="J56" s="27">
        <v>0.8</v>
      </c>
      <c r="K56" s="27" t="s">
        <v>81</v>
      </c>
      <c r="L56" s="27">
        <v>27</v>
      </c>
      <c r="M56" s="28">
        <v>8</v>
      </c>
      <c r="O56" s="22"/>
      <c r="P56" s="25"/>
      <c r="Q56" s="22">
        <f>P56*Tabela1[[#This Row],[Ilość opraw]]</f>
        <v>0</v>
      </c>
      <c r="S56" s="22"/>
    </row>
    <row r="57" spans="1:19" x14ac:dyDescent="0.25">
      <c r="A57" s="5">
        <v>50</v>
      </c>
      <c r="B57" s="6" t="s">
        <v>62</v>
      </c>
      <c r="C57" s="6" t="s">
        <v>66</v>
      </c>
      <c r="D57" s="7" t="s">
        <v>18</v>
      </c>
      <c r="E57" s="6">
        <v>4.5</v>
      </c>
      <c r="F57" s="6">
        <v>8</v>
      </c>
      <c r="G57" s="6">
        <v>5</v>
      </c>
      <c r="H57" s="6">
        <v>50</v>
      </c>
      <c r="I57" s="27" t="s">
        <v>79</v>
      </c>
      <c r="J57" s="27">
        <v>0.8</v>
      </c>
      <c r="K57" s="27" t="s">
        <v>81</v>
      </c>
      <c r="L57" s="27">
        <v>27</v>
      </c>
      <c r="M57" s="28">
        <v>4</v>
      </c>
      <c r="O57" s="22"/>
      <c r="P57" s="25"/>
      <c r="Q57" s="22">
        <f>P57*Tabela1[[#This Row],[Ilość opraw]]</f>
        <v>0</v>
      </c>
      <c r="S57" s="22"/>
    </row>
    <row r="58" spans="1:19" ht="28.5" x14ac:dyDescent="0.25">
      <c r="A58" s="5">
        <v>51</v>
      </c>
      <c r="B58" s="6" t="s">
        <v>67</v>
      </c>
      <c r="C58" s="8" t="s">
        <v>68</v>
      </c>
      <c r="D58" s="7" t="s">
        <v>8</v>
      </c>
      <c r="E58" s="8">
        <v>4.5</v>
      </c>
      <c r="F58" s="8">
        <v>8</v>
      </c>
      <c r="G58" s="8">
        <v>5</v>
      </c>
      <c r="H58" s="8">
        <v>50</v>
      </c>
      <c r="I58" s="27" t="s">
        <v>79</v>
      </c>
      <c r="J58" s="27">
        <v>0.8</v>
      </c>
      <c r="K58" s="27" t="s">
        <v>81</v>
      </c>
      <c r="L58" s="27">
        <v>27</v>
      </c>
      <c r="M58" s="28">
        <v>7</v>
      </c>
      <c r="O58" s="22"/>
      <c r="P58" s="25"/>
      <c r="Q58" s="22">
        <f>P58*Tabela1[[#This Row],[Ilość opraw]]</f>
        <v>0</v>
      </c>
      <c r="S58" s="22"/>
    </row>
    <row r="59" spans="1:19" x14ac:dyDescent="0.25">
      <c r="A59" s="5">
        <v>52</v>
      </c>
      <c r="B59" s="6" t="s">
        <v>67</v>
      </c>
      <c r="C59" s="6" t="s">
        <v>24</v>
      </c>
      <c r="D59" s="7" t="s">
        <v>8</v>
      </c>
      <c r="E59" s="6">
        <v>4.5</v>
      </c>
      <c r="F59" s="6">
        <v>8</v>
      </c>
      <c r="G59" s="6">
        <v>5</v>
      </c>
      <c r="H59" s="6">
        <v>50</v>
      </c>
      <c r="I59" s="27" t="s">
        <v>79</v>
      </c>
      <c r="J59" s="27">
        <v>0.8</v>
      </c>
      <c r="K59" s="27" t="s">
        <v>81</v>
      </c>
      <c r="L59" s="27">
        <v>27</v>
      </c>
      <c r="M59" s="28">
        <v>23</v>
      </c>
      <c r="O59" s="22"/>
      <c r="P59" s="25"/>
      <c r="Q59" s="22">
        <f>P59*Tabela1[[#This Row],[Ilość opraw]]</f>
        <v>0</v>
      </c>
      <c r="S59" s="22"/>
    </row>
    <row r="60" spans="1:19" x14ac:dyDescent="0.25">
      <c r="A60" s="5">
        <v>53</v>
      </c>
      <c r="B60" s="6" t="s">
        <v>69</v>
      </c>
      <c r="C60" s="6" t="s">
        <v>70</v>
      </c>
      <c r="D60" s="7" t="s">
        <v>8</v>
      </c>
      <c r="E60" s="6">
        <v>2</v>
      </c>
      <c r="F60" s="6">
        <v>8</v>
      </c>
      <c r="G60" s="6">
        <v>6.5</v>
      </c>
      <c r="H60" s="6">
        <v>30</v>
      </c>
      <c r="I60" s="27" t="s">
        <v>79</v>
      </c>
      <c r="J60" s="27">
        <v>0.8</v>
      </c>
      <c r="K60" s="27" t="s">
        <v>81</v>
      </c>
      <c r="L60" s="27">
        <v>28</v>
      </c>
      <c r="M60" s="28">
        <v>9</v>
      </c>
      <c r="O60" s="22"/>
      <c r="P60" s="25"/>
      <c r="Q60" s="22">
        <f>P60*Tabela1[[#This Row],[Ilość opraw]]</f>
        <v>0</v>
      </c>
      <c r="S60" s="22"/>
    </row>
    <row r="61" spans="1:19" x14ac:dyDescent="0.25">
      <c r="A61" s="5">
        <v>54</v>
      </c>
      <c r="B61" s="6" t="s">
        <v>69</v>
      </c>
      <c r="C61" s="6" t="s">
        <v>71</v>
      </c>
      <c r="D61" s="7" t="s">
        <v>8</v>
      </c>
      <c r="E61" s="6">
        <v>2</v>
      </c>
      <c r="F61" s="6">
        <v>8</v>
      </c>
      <c r="G61" s="6">
        <v>6.5</v>
      </c>
      <c r="H61" s="6">
        <v>30</v>
      </c>
      <c r="I61" s="27" t="s">
        <v>79</v>
      </c>
      <c r="J61" s="27">
        <v>0.8</v>
      </c>
      <c r="K61" s="27" t="s">
        <v>81</v>
      </c>
      <c r="L61" s="27">
        <v>28</v>
      </c>
      <c r="M61" s="28">
        <v>8</v>
      </c>
      <c r="O61" s="22"/>
      <c r="P61" s="25"/>
      <c r="Q61" s="22">
        <f>P61*Tabela1[[#This Row],[Ilość opraw]]</f>
        <v>0</v>
      </c>
      <c r="S61" s="22"/>
    </row>
    <row r="62" spans="1:19" ht="28.5" x14ac:dyDescent="0.25">
      <c r="A62" s="5">
        <v>55</v>
      </c>
      <c r="B62" s="6" t="s">
        <v>72</v>
      </c>
      <c r="C62" s="8" t="s">
        <v>73</v>
      </c>
      <c r="D62" s="7" t="s">
        <v>8</v>
      </c>
      <c r="E62" s="8">
        <v>4.5</v>
      </c>
      <c r="F62" s="8">
        <v>8</v>
      </c>
      <c r="G62" s="8">
        <v>4.5</v>
      </c>
      <c r="H62" s="8">
        <v>50</v>
      </c>
      <c r="I62" s="27" t="s">
        <v>79</v>
      </c>
      <c r="J62" s="27">
        <v>0.8</v>
      </c>
      <c r="K62" s="27" t="s">
        <v>81</v>
      </c>
      <c r="L62" s="27">
        <v>29</v>
      </c>
      <c r="M62" s="28">
        <v>17</v>
      </c>
      <c r="O62" s="22"/>
      <c r="P62" s="25"/>
      <c r="Q62" s="22">
        <f>P62*Tabela1[[#This Row],[Ilość opraw]]</f>
        <v>0</v>
      </c>
      <c r="R62" s="12"/>
      <c r="S62" s="22"/>
    </row>
    <row r="63" spans="1:19" x14ac:dyDescent="0.25">
      <c r="A63" s="5">
        <v>56</v>
      </c>
      <c r="B63" s="6" t="s">
        <v>72</v>
      </c>
      <c r="C63" s="6" t="s">
        <v>74</v>
      </c>
      <c r="D63" s="7" t="s">
        <v>8</v>
      </c>
      <c r="E63" s="6">
        <v>4.5</v>
      </c>
      <c r="F63" s="6">
        <v>8</v>
      </c>
      <c r="G63" s="6">
        <v>4.5</v>
      </c>
      <c r="H63" s="6">
        <v>50</v>
      </c>
      <c r="I63" s="27" t="s">
        <v>79</v>
      </c>
      <c r="J63" s="27">
        <v>0.8</v>
      </c>
      <c r="K63" s="27" t="s">
        <v>81</v>
      </c>
      <c r="L63" s="27">
        <v>29</v>
      </c>
      <c r="M63" s="28">
        <v>10</v>
      </c>
      <c r="O63" s="22"/>
      <c r="P63" s="25"/>
      <c r="Q63" s="22">
        <f>P63*Tabela1[[#This Row],[Ilość opraw]]</f>
        <v>0</v>
      </c>
      <c r="S63" s="22"/>
    </row>
    <row r="64" spans="1:19" x14ac:dyDescent="0.25">
      <c r="A64" s="5">
        <v>57</v>
      </c>
      <c r="B64" s="6" t="s">
        <v>75</v>
      </c>
      <c r="C64" s="6" t="s">
        <v>17</v>
      </c>
      <c r="D64" s="7" t="s">
        <v>8</v>
      </c>
      <c r="E64" s="6">
        <v>4.5</v>
      </c>
      <c r="F64" s="6">
        <v>8</v>
      </c>
      <c r="G64" s="6">
        <v>5</v>
      </c>
      <c r="H64" s="6">
        <v>40</v>
      </c>
      <c r="I64" s="27" t="s">
        <v>79</v>
      </c>
      <c r="J64" s="27">
        <v>0.8</v>
      </c>
      <c r="K64" s="27" t="s">
        <v>81</v>
      </c>
      <c r="L64" s="27">
        <v>30</v>
      </c>
      <c r="M64" s="28">
        <v>8</v>
      </c>
      <c r="O64" s="22"/>
      <c r="P64" s="25"/>
      <c r="Q64" s="22">
        <f>P64*Tabela1[[#This Row],[Ilość opraw]]</f>
        <v>0</v>
      </c>
      <c r="S64" s="22"/>
    </row>
    <row r="65" spans="1:19" x14ac:dyDescent="0.25">
      <c r="A65" s="5">
        <v>58</v>
      </c>
      <c r="B65" s="6" t="s">
        <v>75</v>
      </c>
      <c r="C65" s="6" t="s">
        <v>59</v>
      </c>
      <c r="D65" s="7" t="s">
        <v>8</v>
      </c>
      <c r="E65" s="6">
        <v>4.5</v>
      </c>
      <c r="F65" s="6">
        <v>8</v>
      </c>
      <c r="G65" s="6">
        <v>5</v>
      </c>
      <c r="H65" s="6">
        <v>40</v>
      </c>
      <c r="I65" s="27" t="s">
        <v>79</v>
      </c>
      <c r="J65" s="27">
        <v>0.8</v>
      </c>
      <c r="K65" s="27" t="s">
        <v>81</v>
      </c>
      <c r="L65" s="27">
        <v>30</v>
      </c>
      <c r="M65" s="28">
        <v>7</v>
      </c>
      <c r="O65" s="22"/>
      <c r="P65" s="25"/>
      <c r="Q65" s="22">
        <f>P65*Tabela1[[#This Row],[Ilość opraw]]</f>
        <v>0</v>
      </c>
      <c r="S65" s="22"/>
    </row>
    <row r="66" spans="1:19" x14ac:dyDescent="0.25">
      <c r="A66" s="16"/>
      <c r="B66" s="17"/>
      <c r="C66" s="17"/>
      <c r="D66" s="18"/>
      <c r="E66" s="18"/>
      <c r="F66" s="18"/>
      <c r="G66" s="18"/>
      <c r="H66" s="18"/>
      <c r="I66" s="27"/>
      <c r="J66" s="27"/>
      <c r="K66" s="27"/>
      <c r="L66" s="27"/>
      <c r="M66" s="28">
        <f>SUM(M8:M65)</f>
        <v>675</v>
      </c>
    </row>
    <row r="67" spans="1:19" x14ac:dyDescent="0.25">
      <c r="O67" s="44" t="s">
        <v>91</v>
      </c>
      <c r="P67" s="44"/>
      <c r="Q67" s="21">
        <f>SUM(Q8:Q66)</f>
        <v>0</v>
      </c>
    </row>
    <row r="68" spans="1:19" ht="15.75" thickBot="1" x14ac:dyDescent="0.3"/>
    <row r="69" spans="1:19" x14ac:dyDescent="0.25">
      <c r="O69" s="35" t="s">
        <v>92</v>
      </c>
      <c r="P69" s="36"/>
      <c r="Q69" s="36"/>
      <c r="R69" s="36"/>
      <c r="S69" s="37"/>
    </row>
    <row r="70" spans="1:19" x14ac:dyDescent="0.25">
      <c r="O70" s="38"/>
      <c r="P70" s="39"/>
      <c r="Q70" s="39"/>
      <c r="R70" s="39"/>
      <c r="S70" s="40"/>
    </row>
    <row r="71" spans="1:19" x14ac:dyDescent="0.25">
      <c r="O71" s="38"/>
      <c r="P71" s="39"/>
      <c r="Q71" s="39"/>
      <c r="R71" s="39"/>
      <c r="S71" s="40"/>
    </row>
    <row r="72" spans="1:19" x14ac:dyDescent="0.25">
      <c r="O72" s="38"/>
      <c r="P72" s="39"/>
      <c r="Q72" s="39"/>
      <c r="R72" s="39"/>
      <c r="S72" s="40"/>
    </row>
    <row r="73" spans="1:19" x14ac:dyDescent="0.25">
      <c r="O73" s="38"/>
      <c r="P73" s="39"/>
      <c r="Q73" s="39"/>
      <c r="R73" s="39"/>
      <c r="S73" s="40"/>
    </row>
    <row r="74" spans="1:19" ht="15.75" thickBot="1" x14ac:dyDescent="0.3">
      <c r="O74" s="41"/>
      <c r="P74" s="34"/>
      <c r="Q74" s="34"/>
      <c r="R74" s="34"/>
      <c r="S74" s="42"/>
    </row>
  </sheetData>
  <mergeCells count="6">
    <mergeCell ref="B3:G3"/>
    <mergeCell ref="O6:P6"/>
    <mergeCell ref="O5:P5"/>
    <mergeCell ref="O69:S74"/>
    <mergeCell ref="O3:S3"/>
    <mergeCell ref="O67:P67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7A64-27DC-4064-AD40-5147F36A87C2}">
  <dimension ref="A1"/>
  <sheetViews>
    <sheetView topLeftCell="A79" workbookViewId="0">
      <selection activeCell="M89" sqref="M89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BC2CFF4D67B4458E1F8A9C4C9036CA" ma:contentTypeVersion="11" ma:contentTypeDescription="Utwórz nowy dokument." ma:contentTypeScope="" ma:versionID="bb58fb89cc5a75a328fd1e73fa9e090d">
  <xsd:schema xmlns:xsd="http://www.w3.org/2001/XMLSchema" xmlns:xs="http://www.w3.org/2001/XMLSchema" xmlns:p="http://schemas.microsoft.com/office/2006/metadata/properties" xmlns:ns3="45f8ab5d-40c8-42a8-a27a-8a433f881039" xmlns:ns4="f1495e15-3cdd-4d46-bf81-dde856db454f" targetNamespace="http://schemas.microsoft.com/office/2006/metadata/properties" ma:root="true" ma:fieldsID="17a9b18b2300693cf772a2190eb50572" ns3:_="" ns4:_="">
    <xsd:import namespace="45f8ab5d-40c8-42a8-a27a-8a433f881039"/>
    <xsd:import namespace="f1495e15-3cdd-4d46-bf81-dde856db45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8ab5d-40c8-42a8-a27a-8a433f8810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95e15-3cdd-4d46-bf81-dde856db454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4B079C-B5E4-48A0-B5C9-F46C0F4D6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f8ab5d-40c8-42a8-a27a-8a433f881039"/>
    <ds:schemaRef ds:uri="f1495e15-3cdd-4d46-bf81-dde856db4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EF07A5-5D7D-47BC-A8C8-D4F6C14A89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A348F2-3157-4D31-A8CB-E77E19E1AE71}">
  <ds:schemaRefs>
    <ds:schemaRef ds:uri="http://purl.org/dc/elements/1.1/"/>
    <ds:schemaRef ds:uri="http://schemas.microsoft.com/office/2006/documentManagement/types"/>
    <ds:schemaRef ds:uri="http://www.w3.org/XML/1998/namespace"/>
    <ds:schemaRef ds:uri="f1495e15-3cdd-4d46-bf81-dde856db454f"/>
    <ds:schemaRef ds:uri="45f8ab5d-40c8-42a8-a27a-8a433f881039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Inwentaryzacja</vt:lpstr>
      <vt:lpstr>Instrukcja wypełniania tabeli</vt:lpstr>
      <vt:lpstr>'Instrukcja wypełniania tabeli'!_Hlk11097752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Mariusz Marciniak</cp:lastModifiedBy>
  <dcterms:created xsi:type="dcterms:W3CDTF">2019-06-10T18:24:25Z</dcterms:created>
  <dcterms:modified xsi:type="dcterms:W3CDTF">2019-08-06T09:43:02Z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0x0101000ABC2CFF4D67B4458E1F8A9C4C9036CA</vt:lpwstr>
  </property>
</Properties>
</file>